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thor\Dropbox\ADMON CARLOS MORALES 2021-2024\C) INFORMACION FINANCIERA GUBERNAMENTAL (LGCG-LDF)\2021 4°TRIM OCT-DIC\III. Ejercicio Presupuestario\"/>
    </mc:Choice>
  </mc:AlternateContent>
  <xr:revisionPtr revIDLastSave="0" documentId="13_ncr:1_{B9A718E5-29BC-40A4-AD48-F497B64C3C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to. trimestre" sheetId="1" r:id="rId1"/>
  </sheets>
  <definedNames>
    <definedName name="_xlnm.Print_Area" localSheetId="0">'4to. trimestre'!$A$1:$Q$28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J20" i="1"/>
  <c r="I10" i="1" l="1"/>
  <c r="I11" i="1" s="1"/>
  <c r="I13" i="1" s="1"/>
  <c r="J17" i="1" s="1"/>
  <c r="I12" i="1"/>
  <c r="G17" i="1"/>
  <c r="G22" i="1" s="1"/>
  <c r="G18" i="1" l="1"/>
  <c r="J16" i="1" l="1"/>
  <c r="Q6" i="1" l="1"/>
  <c r="G20" i="1" l="1"/>
  <c r="J18" i="1" l="1"/>
  <c r="J22" i="1"/>
  <c r="J23" i="1" s="1"/>
  <c r="Q5" i="1"/>
  <c r="G23" i="1"/>
</calcChain>
</file>

<file path=xl/sharedStrings.xml><?xml version="1.0" encoding="utf-8"?>
<sst xmlns="http://schemas.openxmlformats.org/spreadsheetml/2006/main" count="45" uniqueCount="35">
  <si>
    <t>Importe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</si>
  <si>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</si>
  <si>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</si>
  <si>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</si>
  <si>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</si>
  <si>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Saldo de la deuda pública</t>
  </si>
  <si>
    <t>Porcentaje</t>
  </si>
  <si>
    <t>Ingresos Propios</t>
  </si>
  <si>
    <t>Saldo de la Deuda Pública</t>
  </si>
  <si>
    <t>Tipo de
Obligación</t>
  </si>
  <si>
    <t>Plazo</t>
  </si>
  <si>
    <t>Tasa</t>
  </si>
  <si>
    <t>Fin, Destino y Objeto</t>
  </si>
  <si>
    <t>Acreedor, Proveedor o
Contratista</t>
  </si>
  <si>
    <t>Importe Total</t>
  </si>
  <si>
    <t>Importe y porcentaje del total que se paga y garantiza con el recurso de dichos fondos</t>
  </si>
  <si>
    <t>Fondo</t>
  </si>
  <si>
    <t>Importe
Garantizado</t>
  </si>
  <si>
    <t>Importe
Pagado</t>
  </si>
  <si>
    <t>% respecto al total</t>
  </si>
  <si>
    <t xml:space="preserve">Banobras </t>
  </si>
  <si>
    <t>TIIE 28 + 1.69%</t>
  </si>
  <si>
    <t>Nota:</t>
  </si>
  <si>
    <t>FORTAMUN</t>
  </si>
  <si>
    <t>Crédito Simple</t>
  </si>
  <si>
    <t xml:space="preserve">Inversión Productiva </t>
  </si>
  <si>
    <r>
      <t xml:space="preserve">Producto interno bruto estatal                                     </t>
    </r>
    <r>
      <rPr>
        <b/>
        <i/>
        <sz val="11"/>
        <color rgb="FF000000"/>
        <rFont val="Arial"/>
        <family val="2"/>
      </rPr>
      <t>a)</t>
    </r>
  </si>
  <si>
    <t>FISM</t>
  </si>
  <si>
    <t>20 años</t>
  </si>
  <si>
    <t>1.2 años</t>
  </si>
  <si>
    <t>Al 31 de Diciembre de 2020</t>
  </si>
  <si>
    <r>
      <rPr>
        <b/>
        <sz val="11"/>
        <color rgb="FF000000"/>
        <rFont val="Calibri"/>
        <family val="2"/>
      </rPr>
      <t>a)</t>
    </r>
    <r>
      <rPr>
        <sz val="11"/>
        <color rgb="FF000000"/>
        <rFont val="Calibri"/>
        <family val="2"/>
      </rPr>
      <t xml:space="preserve"> Se consideró el PIB del año 2019.</t>
    </r>
  </si>
  <si>
    <t>Deuda Pública Bruta Total al 31 de Diciembre del año 2020</t>
  </si>
  <si>
    <t>Chiapas / Tuxtla Gutiérrez
Obligaciones pagadas o garantizadas con Fondos Federales
4to. Trimestre 2021</t>
  </si>
  <si>
    <t>4to.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</si>
</sst>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&quot;$&quot;#,##0"/>
    <numFmt numFmtId="167" formatCode="_-* #,##0.0_-;\-* #,##0.0_-;_-* &quot;-&quot;??_-;_-@_-"/>
    <numFmt numFmtId="168" formatCode="_-* #,##0_-;\-* #,##0_-;_-* &quot;-&quot;??_-;_-@_-"/>
  </numFmts>
  <fonts count="12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 Narrow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6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9" fontId="0" fillId="0" borderId="0" xfId="2" applyNumberFormat="1" applyFont="1"/>
    <xf numFmtId="9" fontId="0" fillId="0" borderId="0" xfId="2" applyFont="1" applyBorder="1" applyAlignment="1">
      <alignment horizontal="left" vertical="top"/>
    </xf>
    <xf numFmtId="164" fontId="0" fillId="0" borderId="0" xfId="0" applyNumberFormat="1"/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 vertical="center"/>
    </xf>
    <xf numFmtId="4" fontId="0" fillId="0" borderId="0" xfId="0" applyNumberFormat="1"/>
    <xf numFmtId="164" fontId="9" fillId="0" borderId="1" xfId="1" applyFont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/>
    </xf>
    <xf numFmtId="165" fontId="9" fillId="0" borderId="5" xfId="2" applyNumberFormat="1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justify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168" fontId="8" fillId="0" borderId="5" xfId="1" applyNumberFormat="1" applyFont="1" applyFill="1" applyBorder="1" applyAlignment="1">
      <alignment vertical="center" wrapText="1"/>
    </xf>
    <xf numFmtId="167" fontId="8" fillId="0" borderId="1" xfId="1" applyNumberFormat="1" applyFont="1" applyFill="1" applyBorder="1" applyAlignment="1">
      <alignment vertical="center" wrapText="1"/>
    </xf>
    <xf numFmtId="164" fontId="0" fillId="0" borderId="0" xfId="1" applyFont="1"/>
    <xf numFmtId="43" fontId="0" fillId="0" borderId="0" xfId="0" applyNumberFormat="1"/>
    <xf numFmtId="164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9" fillId="0" borderId="2" xfId="2" applyNumberFormat="1" applyFont="1" applyBorder="1" applyAlignment="1">
      <alignment horizontal="right" vertical="center"/>
    </xf>
    <xf numFmtId="165" fontId="9" fillId="0" borderId="4" xfId="2" applyNumberFormat="1" applyFont="1" applyBorder="1" applyAlignment="1">
      <alignment horizontal="right" vertical="center"/>
    </xf>
    <xf numFmtId="165" fontId="9" fillId="0" borderId="3" xfId="2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5" fontId="9" fillId="0" borderId="1" xfId="2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0" fontId="9" fillId="0" borderId="2" xfId="2" applyNumberFormat="1" applyFont="1" applyBorder="1" applyAlignment="1">
      <alignment horizontal="right" vertical="center"/>
    </xf>
    <xf numFmtId="10" fontId="9" fillId="0" borderId="4" xfId="2" applyNumberFormat="1" applyFont="1" applyBorder="1" applyAlignment="1">
      <alignment horizontal="right" vertical="center"/>
    </xf>
    <xf numFmtId="10" fontId="9" fillId="0" borderId="3" xfId="2" applyNumberFormat="1" applyFont="1" applyBorder="1" applyAlignment="1">
      <alignment horizontal="right" vertical="center"/>
    </xf>
    <xf numFmtId="10" fontId="9" fillId="0" borderId="1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2" fontId="9" fillId="0" borderId="2" xfId="0" quotePrefix="1" applyNumberFormat="1" applyFont="1" applyBorder="1" applyAlignment="1">
      <alignment horizontal="right" vertical="center"/>
    </xf>
    <xf numFmtId="12" fontId="9" fillId="0" borderId="4" xfId="0" applyNumberFormat="1" applyFont="1" applyBorder="1" applyAlignment="1">
      <alignment horizontal="right" vertical="center"/>
    </xf>
    <xf numFmtId="12" fontId="9" fillId="0" borderId="3" xfId="0" applyNumberFormat="1" applyFont="1" applyBorder="1" applyAlignment="1">
      <alignment horizontal="right" vertical="center"/>
    </xf>
    <xf numFmtId="12" fontId="9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9" fillId="0" borderId="6" xfId="1" applyFont="1" applyBorder="1" applyAlignment="1">
      <alignment horizontal="center" vertical="center"/>
    </xf>
    <xf numFmtId="164" fontId="9" fillId="0" borderId="8" xfId="1" applyFont="1" applyBorder="1" applyAlignment="1">
      <alignment horizontal="center" vertical="center"/>
    </xf>
    <xf numFmtId="164" fontId="9" fillId="0" borderId="7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9"/>
  <sheetViews>
    <sheetView tabSelected="1" workbookViewId="0">
      <selection activeCell="B2" sqref="B2:Q2"/>
    </sheetView>
  </sheetViews>
  <sheetFormatPr baseColWidth="10" defaultColWidth="9.109375" defaultRowHeight="14.4" x14ac:dyDescent="0.3"/>
  <cols>
    <col min="1" max="1" width="3.6640625" customWidth="1"/>
    <col min="2" max="2" width="13.33203125" customWidth="1"/>
    <col min="3" max="3" width="10" customWidth="1"/>
    <col min="4" max="4" width="14.88671875" customWidth="1"/>
    <col min="5" max="5" width="14.109375" customWidth="1"/>
    <col min="6" max="6" width="5.44140625" customWidth="1"/>
    <col min="7" max="7" width="8.44140625" customWidth="1"/>
    <col min="8" max="8" width="1.44140625" customWidth="1"/>
    <col min="9" max="9" width="9.88671875" customWidth="1"/>
    <col min="10" max="12" width="6.6640625" customWidth="1"/>
    <col min="13" max="13" width="8.109375" customWidth="1"/>
    <col min="14" max="14" width="2.33203125" customWidth="1"/>
    <col min="15" max="15" width="5.5546875" customWidth="1"/>
    <col min="16" max="16" width="21.6640625" customWidth="1"/>
    <col min="17" max="17" width="23.33203125" customWidth="1"/>
  </cols>
  <sheetData>
    <row r="2" spans="1:17" ht="56.25" customHeight="1" x14ac:dyDescent="0.3">
      <c r="B2" s="76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34.5" customHeight="1" x14ac:dyDescent="0.3">
      <c r="B3" s="68" t="s">
        <v>9</v>
      </c>
      <c r="C3" s="68" t="s">
        <v>10</v>
      </c>
      <c r="D3" s="68" t="s">
        <v>11</v>
      </c>
      <c r="E3" s="68" t="s">
        <v>12</v>
      </c>
      <c r="F3" s="68" t="s">
        <v>13</v>
      </c>
      <c r="G3" s="68"/>
      <c r="H3" s="68" t="s">
        <v>14</v>
      </c>
      <c r="I3" s="68"/>
      <c r="J3" s="68"/>
      <c r="K3" s="77"/>
      <c r="L3" s="77"/>
      <c r="M3" s="77"/>
      <c r="N3" s="77"/>
      <c r="O3" s="77"/>
      <c r="P3" s="48" t="s">
        <v>15</v>
      </c>
      <c r="Q3" s="50"/>
    </row>
    <row r="4" spans="1:17" ht="33" customHeight="1" x14ac:dyDescent="0.3">
      <c r="B4" s="68" t="s">
        <v>9</v>
      </c>
      <c r="C4" s="68" t="s">
        <v>10</v>
      </c>
      <c r="D4" s="68" t="s">
        <v>11</v>
      </c>
      <c r="E4" s="68" t="s">
        <v>12</v>
      </c>
      <c r="F4" s="68" t="s">
        <v>13</v>
      </c>
      <c r="G4" s="77"/>
      <c r="H4" s="68" t="s">
        <v>14</v>
      </c>
      <c r="I4" s="77"/>
      <c r="J4" s="77"/>
      <c r="K4" s="68" t="s">
        <v>16</v>
      </c>
      <c r="L4" s="68"/>
      <c r="M4" s="68" t="s">
        <v>17</v>
      </c>
      <c r="N4" s="68"/>
      <c r="O4" s="68"/>
      <c r="P4" s="11" t="s">
        <v>18</v>
      </c>
      <c r="Q4" s="12" t="s">
        <v>19</v>
      </c>
    </row>
    <row r="5" spans="1:17" ht="31.5" customHeight="1" x14ac:dyDescent="0.3">
      <c r="B5" s="17" t="s">
        <v>24</v>
      </c>
      <c r="C5" s="22" t="s">
        <v>28</v>
      </c>
      <c r="D5" s="17" t="s">
        <v>21</v>
      </c>
      <c r="E5" s="17" t="s">
        <v>25</v>
      </c>
      <c r="F5" s="69" t="s">
        <v>20</v>
      </c>
      <c r="G5" s="70"/>
      <c r="H5" s="71">
        <v>419407232</v>
      </c>
      <c r="I5" s="71"/>
      <c r="J5" s="71"/>
      <c r="K5" s="69" t="s">
        <v>23</v>
      </c>
      <c r="L5" s="70"/>
      <c r="M5" s="73">
        <v>0</v>
      </c>
      <c r="N5" s="74"/>
      <c r="O5" s="75"/>
      <c r="P5" s="18">
        <v>16039210.279999999</v>
      </c>
      <c r="Q5" s="19">
        <f>P5/H5</f>
        <v>3.8242569646486209E-2</v>
      </c>
    </row>
    <row r="6" spans="1:17" ht="31.5" customHeight="1" x14ac:dyDescent="0.3">
      <c r="A6" s="3"/>
      <c r="B6" s="13" t="s">
        <v>24</v>
      </c>
      <c r="C6" s="23" t="s">
        <v>29</v>
      </c>
      <c r="D6" s="21">
        <v>7.4999999999999997E-2</v>
      </c>
      <c r="E6" s="13" t="s">
        <v>25</v>
      </c>
      <c r="F6" s="72" t="s">
        <v>20</v>
      </c>
      <c r="G6" s="72"/>
      <c r="H6" s="26">
        <v>55157999.549999997</v>
      </c>
      <c r="I6" s="26"/>
      <c r="J6" s="26"/>
      <c r="K6" s="72" t="s">
        <v>27</v>
      </c>
      <c r="L6" s="72"/>
      <c r="M6" s="26">
        <v>35567836.880000003</v>
      </c>
      <c r="N6" s="26"/>
      <c r="O6" s="26"/>
      <c r="P6" s="16">
        <v>34157556.229999997</v>
      </c>
      <c r="Q6" s="14">
        <f>P6/H6</f>
        <v>0.61926749535281145</v>
      </c>
    </row>
    <row r="7" spans="1:17" ht="14.85" customHeight="1" x14ac:dyDescent="0.3">
      <c r="A7" s="3"/>
      <c r="B7" s="1"/>
      <c r="C7" s="1"/>
      <c r="D7" s="20"/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8"/>
    </row>
    <row r="8" spans="1:17" ht="19.649999999999999" customHeight="1" x14ac:dyDescent="0.3">
      <c r="A8" s="4">
        <v>1</v>
      </c>
      <c r="B8" s="64"/>
      <c r="C8" s="64"/>
      <c r="D8" s="64"/>
      <c r="E8" s="64"/>
      <c r="F8" s="64"/>
      <c r="G8" s="64"/>
      <c r="H8" s="64"/>
      <c r="I8" s="68" t="s">
        <v>0</v>
      </c>
      <c r="J8" s="68"/>
      <c r="K8" s="68"/>
    </row>
    <row r="9" spans="1:17" ht="19.649999999999999" customHeight="1" x14ac:dyDescent="0.3">
      <c r="B9" s="61" t="s">
        <v>32</v>
      </c>
      <c r="C9" s="61"/>
      <c r="D9" s="61"/>
      <c r="E9" s="61"/>
      <c r="F9" s="61"/>
      <c r="G9" s="61"/>
      <c r="H9" s="61"/>
      <c r="I9" s="62">
        <v>364184462.11000001</v>
      </c>
      <c r="J9" s="62"/>
      <c r="K9" s="62"/>
    </row>
    <row r="10" spans="1:17" ht="19.649999999999999" customHeight="1" x14ac:dyDescent="0.3">
      <c r="B10" s="61" t="s">
        <v>1</v>
      </c>
      <c r="C10" s="61"/>
      <c r="D10" s="61"/>
      <c r="E10" s="61"/>
      <c r="F10" s="61"/>
      <c r="G10" s="61"/>
      <c r="H10" s="61"/>
      <c r="I10" s="63">
        <f>P5</f>
        <v>16039210.279999999</v>
      </c>
      <c r="J10" s="64"/>
      <c r="K10" s="64"/>
    </row>
    <row r="11" spans="1:17" ht="19.649999999999999" customHeight="1" x14ac:dyDescent="0.3">
      <c r="B11" s="61" t="s">
        <v>2</v>
      </c>
      <c r="C11" s="61"/>
      <c r="D11" s="61"/>
      <c r="E11" s="61"/>
      <c r="F11" s="61"/>
      <c r="G11" s="61"/>
      <c r="H11" s="61"/>
      <c r="I11" s="63">
        <f>I9-I10</f>
        <v>348145251.83000004</v>
      </c>
      <c r="J11" s="64"/>
      <c r="K11" s="64"/>
    </row>
    <row r="12" spans="1:17" ht="19.95" customHeight="1" x14ac:dyDescent="0.3">
      <c r="B12" s="61" t="s">
        <v>3</v>
      </c>
      <c r="C12" s="61"/>
      <c r="D12" s="61"/>
      <c r="E12" s="61"/>
      <c r="F12" s="61"/>
      <c r="G12" s="61"/>
      <c r="H12" s="61"/>
      <c r="I12" s="62">
        <f>P6</f>
        <v>34157556.229999997</v>
      </c>
      <c r="J12" s="62"/>
      <c r="K12" s="62"/>
      <c r="Q12" s="15"/>
    </row>
    <row r="13" spans="1:17" ht="19.649999999999999" customHeight="1" x14ac:dyDescent="0.3">
      <c r="B13" s="61" t="s">
        <v>4</v>
      </c>
      <c r="C13" s="61"/>
      <c r="D13" s="61"/>
      <c r="E13" s="61"/>
      <c r="F13" s="61"/>
      <c r="G13" s="61"/>
      <c r="H13" s="61"/>
      <c r="I13" s="63">
        <f>I11-I12</f>
        <v>313987695.60000002</v>
      </c>
      <c r="J13" s="64"/>
      <c r="K13" s="64"/>
      <c r="Q13" s="25"/>
    </row>
    <row r="14" spans="1:17" ht="19.649999999999999" customHeight="1" x14ac:dyDescent="0.3">
      <c r="B14" s="2"/>
      <c r="C14" s="2"/>
      <c r="D14" s="2"/>
      <c r="E14" s="2"/>
      <c r="F14" s="2"/>
      <c r="G14" s="2"/>
      <c r="H14" s="2"/>
      <c r="I14" s="1"/>
      <c r="J14" s="1"/>
      <c r="K14" s="1"/>
      <c r="L14" s="3"/>
      <c r="M14" s="3"/>
      <c r="Q14" s="9"/>
    </row>
    <row r="15" spans="1:17" ht="30.75" customHeight="1" x14ac:dyDescent="0.3">
      <c r="A15" s="4">
        <v>2</v>
      </c>
      <c r="B15" s="65"/>
      <c r="C15" s="66"/>
      <c r="D15" s="66"/>
      <c r="E15" s="66"/>
      <c r="F15" s="67"/>
      <c r="G15" s="48" t="s">
        <v>30</v>
      </c>
      <c r="H15" s="49"/>
      <c r="I15" s="50"/>
      <c r="J15" s="51" t="s">
        <v>34</v>
      </c>
      <c r="K15" s="52"/>
      <c r="L15" s="52"/>
      <c r="M15" s="53"/>
      <c r="Q15" s="25"/>
    </row>
    <row r="16" spans="1:17" ht="19.649999999999999" customHeight="1" x14ac:dyDescent="0.3">
      <c r="B16" s="40" t="s">
        <v>26</v>
      </c>
      <c r="C16" s="41"/>
      <c r="D16" s="41"/>
      <c r="E16" s="41"/>
      <c r="F16" s="42"/>
      <c r="G16" s="54">
        <f>(23012426000*1.5)</f>
        <v>34518639000</v>
      </c>
      <c r="H16" s="55"/>
      <c r="I16" s="56"/>
      <c r="J16" s="57">
        <f>G16</f>
        <v>34518639000</v>
      </c>
      <c r="K16" s="58"/>
      <c r="L16" s="58"/>
      <c r="M16" s="59"/>
      <c r="Q16" s="10"/>
    </row>
    <row r="17" spans="1:17" ht="19.649999999999999" customHeight="1" x14ac:dyDescent="0.3">
      <c r="B17" s="40" t="s">
        <v>5</v>
      </c>
      <c r="C17" s="41"/>
      <c r="D17" s="41"/>
      <c r="E17" s="41"/>
      <c r="F17" s="42"/>
      <c r="G17" s="60">
        <f>I9</f>
        <v>364184462.11000001</v>
      </c>
      <c r="H17" s="58"/>
      <c r="I17" s="59"/>
      <c r="J17" s="28">
        <f>I13</f>
        <v>313987695.60000002</v>
      </c>
      <c r="K17" s="31"/>
      <c r="L17" s="31"/>
      <c r="M17" s="32"/>
      <c r="Q17" s="24"/>
    </row>
    <row r="18" spans="1:17" ht="19.649999999999999" customHeight="1" x14ac:dyDescent="0.3">
      <c r="B18" s="40" t="s">
        <v>6</v>
      </c>
      <c r="C18" s="41"/>
      <c r="D18" s="41"/>
      <c r="E18" s="41"/>
      <c r="F18" s="42"/>
      <c r="G18" s="43">
        <f>G17/G16</f>
        <v>1.05503714126736E-2</v>
      </c>
      <c r="H18" s="44"/>
      <c r="I18" s="45"/>
      <c r="J18" s="46">
        <f>J17/J16</f>
        <v>9.0961783168797602E-3</v>
      </c>
      <c r="K18" s="46"/>
      <c r="L18" s="46"/>
      <c r="M18" s="46"/>
      <c r="P18" s="7"/>
      <c r="Q18" s="24"/>
    </row>
    <row r="19" spans="1:17" ht="19.649999999999999" customHeight="1" x14ac:dyDescent="0.3"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Q19" s="24"/>
    </row>
    <row r="20" spans="1:17" ht="31.5" customHeight="1" x14ac:dyDescent="0.3">
      <c r="A20" s="4">
        <v>3</v>
      </c>
      <c r="B20" s="47"/>
      <c r="C20" s="47"/>
      <c r="D20" s="47"/>
      <c r="E20" s="47"/>
      <c r="F20" s="47"/>
      <c r="G20" s="48" t="str">
        <f>G15</f>
        <v>Al 31 de Diciembre de 2020</v>
      </c>
      <c r="H20" s="49"/>
      <c r="I20" s="50"/>
      <c r="J20" s="51" t="str">
        <f>J15</f>
        <v>4to. Trimestre 2021</v>
      </c>
      <c r="K20" s="52"/>
      <c r="L20" s="52"/>
      <c r="M20" s="53"/>
      <c r="N20" s="5"/>
      <c r="Q20" s="24"/>
    </row>
    <row r="21" spans="1:17" ht="19.649999999999999" customHeight="1" x14ac:dyDescent="0.3">
      <c r="B21" s="33" t="s">
        <v>7</v>
      </c>
      <c r="C21" s="33"/>
      <c r="D21" s="33"/>
      <c r="E21" s="33"/>
      <c r="F21" s="33"/>
      <c r="G21" s="37">
        <v>487684109.13</v>
      </c>
      <c r="H21" s="38"/>
      <c r="I21" s="38"/>
      <c r="J21" s="28">
        <v>557628231.16999996</v>
      </c>
      <c r="K21" s="29"/>
      <c r="L21" s="29"/>
      <c r="M21" s="30"/>
      <c r="N21" s="6"/>
      <c r="Q21" s="24"/>
    </row>
    <row r="22" spans="1:17" ht="19.649999999999999" customHeight="1" x14ac:dyDescent="0.3">
      <c r="B22" s="33" t="s">
        <v>8</v>
      </c>
      <c r="C22" s="33"/>
      <c r="D22" s="33"/>
      <c r="E22" s="33"/>
      <c r="F22" s="33"/>
      <c r="G22" s="37">
        <f>G17</f>
        <v>364184462.11000001</v>
      </c>
      <c r="H22" s="38"/>
      <c r="I22" s="38"/>
      <c r="J22" s="28">
        <f>J17</f>
        <v>313987695.60000002</v>
      </c>
      <c r="K22" s="31"/>
      <c r="L22" s="31"/>
      <c r="M22" s="32"/>
      <c r="N22" s="6"/>
      <c r="Q22" s="24"/>
    </row>
    <row r="23" spans="1:17" ht="19.95" customHeight="1" x14ac:dyDescent="0.3">
      <c r="B23" s="33" t="s">
        <v>6</v>
      </c>
      <c r="C23" s="33"/>
      <c r="D23" s="33"/>
      <c r="E23" s="33"/>
      <c r="F23" s="33"/>
      <c r="G23" s="34">
        <f>G22/G21</f>
        <v>0.74676302814066231</v>
      </c>
      <c r="H23" s="35"/>
      <c r="I23" s="36"/>
      <c r="J23" s="39">
        <f>J22/J21</f>
        <v>0.56307711491077095</v>
      </c>
      <c r="K23" s="39"/>
      <c r="L23" s="39"/>
      <c r="M23" s="39"/>
      <c r="N23" s="6"/>
      <c r="Q23" s="24"/>
    </row>
    <row r="24" spans="1:17" x14ac:dyDescent="0.3">
      <c r="Q24" s="24"/>
    </row>
    <row r="25" spans="1:17" x14ac:dyDescent="0.3">
      <c r="B25" s="4" t="s">
        <v>22</v>
      </c>
      <c r="Q25" s="24"/>
    </row>
    <row r="26" spans="1:17" x14ac:dyDescent="0.3">
      <c r="B26" s="27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Q26" s="24"/>
    </row>
    <row r="27" spans="1:17" x14ac:dyDescent="0.3">
      <c r="Q27" s="24"/>
    </row>
    <row r="28" spans="1:17" x14ac:dyDescent="0.3">
      <c r="Q28" s="24"/>
    </row>
    <row r="29" spans="1:17" x14ac:dyDescent="0.3">
      <c r="Q29" s="24"/>
    </row>
  </sheetData>
  <mergeCells count="57">
    <mergeCell ref="M5:O5"/>
    <mergeCell ref="B2:Q2"/>
    <mergeCell ref="B3:B4"/>
    <mergeCell ref="C3:C4"/>
    <mergeCell ref="D3:D4"/>
    <mergeCell ref="E3:E4"/>
    <mergeCell ref="F3:G4"/>
    <mergeCell ref="H3:J4"/>
    <mergeCell ref="K3:L3"/>
    <mergeCell ref="M3:O3"/>
    <mergeCell ref="P3:Q3"/>
    <mergeCell ref="K4:L4"/>
    <mergeCell ref="M4:O4"/>
    <mergeCell ref="B8:H8"/>
    <mergeCell ref="I8:K8"/>
    <mergeCell ref="F5:G5"/>
    <mergeCell ref="H5:J5"/>
    <mergeCell ref="K5:L5"/>
    <mergeCell ref="F6:G6"/>
    <mergeCell ref="H6:J6"/>
    <mergeCell ref="K6:L6"/>
    <mergeCell ref="B9:H9"/>
    <mergeCell ref="I9:K9"/>
    <mergeCell ref="B10:H10"/>
    <mergeCell ref="I10:K10"/>
    <mergeCell ref="B11:H11"/>
    <mergeCell ref="I11:K11"/>
    <mergeCell ref="B12:H12"/>
    <mergeCell ref="I12:K12"/>
    <mergeCell ref="B13:H13"/>
    <mergeCell ref="I13:K13"/>
    <mergeCell ref="B15:F15"/>
    <mergeCell ref="G15:I15"/>
    <mergeCell ref="J15:M15"/>
    <mergeCell ref="J20:M20"/>
    <mergeCell ref="B16:F16"/>
    <mergeCell ref="G16:I16"/>
    <mergeCell ref="J16:M16"/>
    <mergeCell ref="B17:F17"/>
    <mergeCell ref="G17:I17"/>
    <mergeCell ref="J17:M17"/>
    <mergeCell ref="M6:O6"/>
    <mergeCell ref="B26:M26"/>
    <mergeCell ref="J21:M21"/>
    <mergeCell ref="J22:M22"/>
    <mergeCell ref="B23:F23"/>
    <mergeCell ref="G23:I23"/>
    <mergeCell ref="B21:F21"/>
    <mergeCell ref="G21:I21"/>
    <mergeCell ref="B22:F22"/>
    <mergeCell ref="G22:I22"/>
    <mergeCell ref="J23:M23"/>
    <mergeCell ref="B18:F18"/>
    <mergeCell ref="G18:I18"/>
    <mergeCell ref="J18:M18"/>
    <mergeCell ref="B20:F20"/>
    <mergeCell ref="G20:I20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4to. trimestre</vt:lpstr>
      <vt:lpstr>'4to. trimestre'!Área_de_impresión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2022-03-09T19:22:10Z</cp:lastPrinted>
  <dcterms:created xsi:type="dcterms:W3CDTF">2018-06-29T14:21:06Z</dcterms:created>
  <dcterms:modified xsi:type="dcterms:W3CDTF">2022-03-09T19:22:15Z</dcterms:modified>
</cp:coreProperties>
</file>